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burgess\OneDrive - LAFAYETTE COUNTY\TOM\2024 Budget\"/>
    </mc:Choice>
  </mc:AlternateContent>
  <xr:revisionPtr revIDLastSave="0" documentId="13_ncr:1_{A2BD401A-5358-4399-B348-EBD17809C14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7" i="1" l="1"/>
  <c r="G30" i="1" s="1"/>
  <c r="G19" i="1"/>
  <c r="G29" i="1" s="1"/>
  <c r="G12" i="1"/>
  <c r="E31" i="1"/>
  <c r="E27" i="1"/>
  <c r="E19" i="1"/>
  <c r="D31" i="1"/>
  <c r="D27" i="1"/>
  <c r="D19" i="1"/>
  <c r="G31" i="1" l="1"/>
</calcChain>
</file>

<file path=xl/sharedStrings.xml><?xml version="1.0" encoding="utf-8"?>
<sst xmlns="http://schemas.openxmlformats.org/spreadsheetml/2006/main" count="39" uniqueCount="39">
  <si>
    <t>.</t>
  </si>
  <si>
    <t>GENERAL FUND</t>
  </si>
  <si>
    <t>REVENUES:</t>
  </si>
  <si>
    <t>Miscelaneous Revenues</t>
  </si>
  <si>
    <t>General Government</t>
  </si>
  <si>
    <t>Health &amp; Human Services</t>
  </si>
  <si>
    <t>Revenue</t>
  </si>
  <si>
    <t>Expenses</t>
  </si>
  <si>
    <t>Difference</t>
  </si>
  <si>
    <t>Statues by the town board for the following purposes will be held:</t>
  </si>
  <si>
    <t>of Wis. Statues.</t>
  </si>
  <si>
    <t>TOTAL EXPENDITURES</t>
  </si>
  <si>
    <t>RESERVE FUNDS</t>
  </si>
  <si>
    <t>Reserve for Contingencies</t>
  </si>
  <si>
    <t>Reserve for Planned Road Work</t>
  </si>
  <si>
    <t>Reserve for Un-planned Road Work</t>
  </si>
  <si>
    <t>Total Reserve</t>
  </si>
  <si>
    <t>Intergovernmental Revenue</t>
  </si>
  <si>
    <t>License and Permits</t>
  </si>
  <si>
    <t>Taxes</t>
  </si>
  <si>
    <t>TOTAL INCOME</t>
  </si>
  <si>
    <t>EXPENSES:</t>
  </si>
  <si>
    <t>Tax Settlement</t>
  </si>
  <si>
    <t>Public Safety</t>
  </si>
  <si>
    <t>Public Works</t>
  </si>
  <si>
    <t xml:space="preserve"> Town Hall a PUBLIC HEARING on the PROPOSED BUDGET of the Town of Monticello will</t>
  </si>
  <si>
    <t xml:space="preserve">Notice of Special Town Meeting of Electors of Monticello, Lafayette County </t>
  </si>
  <si>
    <t xml:space="preserve">Town Hall a special meeting of the electors pursant to Section 60.12 (1) (c) of Wisconsin </t>
  </si>
  <si>
    <t>Town Clerk/Treasurer Theresa Burgess (608)482-0506.</t>
  </si>
  <si>
    <t xml:space="preserve"> be held. The Proposed budget in detail is available for inspection by contacting the</t>
  </si>
  <si>
    <t>2021 Projected</t>
  </si>
  <si>
    <t>2022 Budget</t>
  </si>
  <si>
    <t>2023 Budget</t>
  </si>
  <si>
    <t>2024 Proposed</t>
  </si>
  <si>
    <t>of the Public Hearing on the Proposed 2024 budget which begins at 7:30 p.m. at the Monticello</t>
  </si>
  <si>
    <t xml:space="preserve">1. To approve the 2024 total town tax levy to be collected in 2024 pursuant to s. 60.10(1)(a) </t>
  </si>
  <si>
    <t>2. To approve the 2024 Budget</t>
  </si>
  <si>
    <t>Notice is hereby given that on Wednesday, December 6, 2023 at 7:30 p.m. at the Monticello</t>
  </si>
  <si>
    <t>Notice is hereby given that on Wednesday, December 6, 2023 immediately following the completion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</si>
</sst>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">
    <xf numFmtId="0" fontId="0" fillId="0" borderId="0" xfId="0"/>
    <xf numFmtId="44" fontId="0" fillId="0" borderId="0" xfId="0" applyNumberFormat="1"/>
    <xf numFmtId="44" fontId="0" fillId="0" borderId="0" xfId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3"/>
  <sheetViews>
    <sheetView tabSelected="1" topLeftCell="A10" workbookViewId="0">
      <selection activeCell="A36" sqref="A36"/>
    </sheetView>
  </sheetViews>
  <sheetFormatPr defaultRowHeight="15" x14ac:dyDescent="0.25"/>
  <cols>
    <col min="4" max="4" width="14.28515625" customWidth="1"/>
    <col min="5" max="5" width="14.7109375" customWidth="1"/>
    <col min="6" max="6" width="13.42578125" customWidth="1"/>
    <col min="7" max="7" width="12.5703125" bestFit="1" customWidth="1"/>
  </cols>
  <sheetData>
    <row r="1" spans="1:7" x14ac:dyDescent="0.25">
      <c r="A1" t="s">
        <v>37</v>
      </c>
    </row>
    <row r="2" spans="1:7" x14ac:dyDescent="0.25">
      <c r="A2" t="s">
        <v>25</v>
      </c>
    </row>
    <row r="3" spans="1:7" x14ac:dyDescent="0.25">
      <c r="A3" t="s">
        <v>29</v>
      </c>
    </row>
    <row r="4" spans="1:7" x14ac:dyDescent="0.25">
      <c r="A4" t="s">
        <v>28</v>
      </c>
    </row>
    <row r="7" spans="1:7" x14ac:dyDescent="0.25">
      <c r="A7" t="s">
        <v>0</v>
      </c>
      <c r="D7" t="s">
        <v>30</v>
      </c>
      <c r="E7" t="s">
        <v>31</v>
      </c>
      <c r="F7" t="s">
        <v>32</v>
      </c>
      <c r="G7" t="s">
        <v>33</v>
      </c>
    </row>
    <row r="8" spans="1:7" x14ac:dyDescent="0.25">
      <c r="A8" t="s">
        <v>12</v>
      </c>
    </row>
    <row r="9" spans="1:7" x14ac:dyDescent="0.25">
      <c r="A9" t="s">
        <v>13</v>
      </c>
      <c r="D9" s="1">
        <v>65000</v>
      </c>
      <c r="E9" s="2">
        <v>65000</v>
      </c>
      <c r="F9" s="2">
        <v>65000</v>
      </c>
      <c r="G9" s="2">
        <v>70000</v>
      </c>
    </row>
    <row r="10" spans="1:7" x14ac:dyDescent="0.25">
      <c r="A10" t="s">
        <v>14</v>
      </c>
      <c r="D10" s="1">
        <v>65000</v>
      </c>
      <c r="E10" s="2">
        <v>65000</v>
      </c>
      <c r="F10" s="2">
        <v>65000</v>
      </c>
      <c r="G10" s="2">
        <v>70000</v>
      </c>
    </row>
    <row r="11" spans="1:7" x14ac:dyDescent="0.25">
      <c r="A11" t="s">
        <v>15</v>
      </c>
      <c r="D11" s="1">
        <v>30000</v>
      </c>
      <c r="E11" s="2">
        <v>30000</v>
      </c>
      <c r="F11" s="2">
        <v>30000</v>
      </c>
      <c r="G11" s="2">
        <v>30000</v>
      </c>
    </row>
    <row r="12" spans="1:7" x14ac:dyDescent="0.25">
      <c r="B12" t="s">
        <v>16</v>
      </c>
      <c r="D12" s="1">
        <v>160000</v>
      </c>
      <c r="E12" s="2">
        <v>160000</v>
      </c>
      <c r="F12" s="2">
        <v>160000</v>
      </c>
      <c r="G12" s="2">
        <f>SUM(G9:G11)</f>
        <v>170000</v>
      </c>
    </row>
    <row r="13" spans="1:7" x14ac:dyDescent="0.25">
      <c r="A13" t="s">
        <v>1</v>
      </c>
      <c r="E13" s="2"/>
    </row>
    <row r="14" spans="1:7" x14ac:dyDescent="0.25">
      <c r="A14" t="s">
        <v>2</v>
      </c>
      <c r="E14" s="2"/>
    </row>
    <row r="15" spans="1:7" x14ac:dyDescent="0.25">
      <c r="A15" t="s">
        <v>17</v>
      </c>
      <c r="D15" s="1">
        <v>106000</v>
      </c>
      <c r="E15" s="2">
        <v>106000</v>
      </c>
      <c r="F15" s="2">
        <v>118358</v>
      </c>
      <c r="G15" s="2">
        <v>142300</v>
      </c>
    </row>
    <row r="16" spans="1:7" x14ac:dyDescent="0.25">
      <c r="A16" t="s">
        <v>18</v>
      </c>
      <c r="D16" s="1"/>
      <c r="E16" s="2"/>
    </row>
    <row r="17" spans="1:7" x14ac:dyDescent="0.25">
      <c r="A17" t="s">
        <v>3</v>
      </c>
      <c r="D17" s="1">
        <v>14375</v>
      </c>
      <c r="E17" s="2">
        <v>15000</v>
      </c>
      <c r="F17" s="2">
        <v>3500</v>
      </c>
      <c r="G17" s="2">
        <v>12500</v>
      </c>
    </row>
    <row r="18" spans="1:7" x14ac:dyDescent="0.25">
      <c r="A18" t="s">
        <v>19</v>
      </c>
      <c r="D18" s="1">
        <v>198000</v>
      </c>
      <c r="E18" s="2">
        <v>198000</v>
      </c>
      <c r="F18" s="2">
        <v>212500</v>
      </c>
      <c r="G18" s="2">
        <v>225000</v>
      </c>
    </row>
    <row r="19" spans="1:7" x14ac:dyDescent="0.25">
      <c r="A19" t="s">
        <v>20</v>
      </c>
      <c r="D19" s="1">
        <f>SUM(D15:D18)</f>
        <v>318375</v>
      </c>
      <c r="E19" s="2">
        <f>SUM(E15:E18)</f>
        <v>319000</v>
      </c>
      <c r="F19" s="2">
        <v>334358</v>
      </c>
      <c r="G19" s="2">
        <f>SUM(G15:G18)</f>
        <v>379800</v>
      </c>
    </row>
    <row r="20" spans="1:7" x14ac:dyDescent="0.25">
      <c r="D20" s="1"/>
      <c r="E20" s="2"/>
    </row>
    <row r="21" spans="1:7" x14ac:dyDescent="0.25">
      <c r="A21" t="s">
        <v>21</v>
      </c>
      <c r="E21" s="2"/>
    </row>
    <row r="22" spans="1:7" x14ac:dyDescent="0.25">
      <c r="A22" t="s">
        <v>4</v>
      </c>
      <c r="D22" s="1">
        <v>41250</v>
      </c>
      <c r="E22" s="2">
        <v>33550</v>
      </c>
      <c r="F22" s="2">
        <v>34572</v>
      </c>
      <c r="G22" s="2">
        <v>35820</v>
      </c>
    </row>
    <row r="23" spans="1:7" x14ac:dyDescent="0.25">
      <c r="A23" t="s">
        <v>5</v>
      </c>
      <c r="D23" s="1">
        <v>8100</v>
      </c>
      <c r="E23" s="2">
        <v>9500</v>
      </c>
      <c r="F23" s="2">
        <v>13800</v>
      </c>
      <c r="G23" s="2">
        <v>14000</v>
      </c>
    </row>
    <row r="24" spans="1:7" x14ac:dyDescent="0.25">
      <c r="A24" t="s">
        <v>22</v>
      </c>
      <c r="D24" s="1">
        <v>149633</v>
      </c>
      <c r="E24" s="2">
        <v>155000</v>
      </c>
      <c r="F24" s="2">
        <v>161608</v>
      </c>
      <c r="G24" s="2">
        <v>167009</v>
      </c>
    </row>
    <row r="25" spans="1:7" x14ac:dyDescent="0.25">
      <c r="A25" t="s">
        <v>23</v>
      </c>
      <c r="D25" s="1">
        <v>10910</v>
      </c>
      <c r="E25" s="2">
        <v>11350</v>
      </c>
      <c r="F25" s="2">
        <v>11312</v>
      </c>
      <c r="G25" s="2">
        <v>12650</v>
      </c>
    </row>
    <row r="26" spans="1:7" x14ac:dyDescent="0.25">
      <c r="A26" t="s">
        <v>24</v>
      </c>
      <c r="D26" s="1">
        <v>95386</v>
      </c>
      <c r="E26" s="2">
        <v>106100</v>
      </c>
      <c r="F26" s="2">
        <v>109100</v>
      </c>
      <c r="G26" s="2">
        <v>126200</v>
      </c>
    </row>
    <row r="27" spans="1:7" x14ac:dyDescent="0.25">
      <c r="A27" t="s">
        <v>11</v>
      </c>
      <c r="D27" s="1">
        <f>SUM(D22:D26)</f>
        <v>305279</v>
      </c>
      <c r="E27" s="2">
        <f>SUM(E22:E26)</f>
        <v>315500</v>
      </c>
      <c r="F27" s="2">
        <v>330392</v>
      </c>
      <c r="G27" s="2">
        <f>SUM(G22:G26)</f>
        <v>355679</v>
      </c>
    </row>
    <row r="28" spans="1:7" x14ac:dyDescent="0.25">
      <c r="E28" s="2"/>
    </row>
    <row r="29" spans="1:7" x14ac:dyDescent="0.25">
      <c r="C29" t="s">
        <v>6</v>
      </c>
      <c r="D29" s="1">
        <v>318375</v>
      </c>
      <c r="E29" s="2">
        <v>319000</v>
      </c>
      <c r="F29" s="2">
        <v>334358</v>
      </c>
      <c r="G29" s="2">
        <f>SUM(G19)</f>
        <v>379800</v>
      </c>
    </row>
    <row r="30" spans="1:7" x14ac:dyDescent="0.25">
      <c r="C30" t="s">
        <v>7</v>
      </c>
      <c r="D30" s="1">
        <v>309279</v>
      </c>
      <c r="E30" s="2">
        <v>314500</v>
      </c>
      <c r="F30" s="2">
        <v>330392</v>
      </c>
      <c r="G30" s="2">
        <f>SUM(G27)</f>
        <v>355679</v>
      </c>
    </row>
    <row r="31" spans="1:7" x14ac:dyDescent="0.25">
      <c r="C31" t="s">
        <v>8</v>
      </c>
      <c r="D31" s="1">
        <f xml:space="preserve"> D29-D30</f>
        <v>9096</v>
      </c>
      <c r="E31" s="2">
        <f>E29-E30</f>
        <v>4500</v>
      </c>
      <c r="F31" s="2">
        <v>3966</v>
      </c>
      <c r="G31" s="2">
        <f>SUM(G29-G30)</f>
        <v>24121</v>
      </c>
    </row>
    <row r="34" spans="1:1" x14ac:dyDescent="0.25">
      <c r="A34" t="s">
        <v>26</v>
      </c>
    </row>
    <row r="36" spans="1:1" x14ac:dyDescent="0.25">
      <c r="A36" t="s">
        <v>38</v>
      </c>
    </row>
    <row r="37" spans="1:1" x14ac:dyDescent="0.25">
      <c r="A37" t="s">
        <v>34</v>
      </c>
    </row>
    <row r="38" spans="1:1" x14ac:dyDescent="0.25">
      <c r="A38" t="s">
        <v>27</v>
      </c>
    </row>
    <row r="39" spans="1:1" x14ac:dyDescent="0.25">
      <c r="A39" t="s">
        <v>9</v>
      </c>
    </row>
    <row r="41" spans="1:1" x14ac:dyDescent="0.25">
      <c r="A41" t="s">
        <v>35</v>
      </c>
    </row>
    <row r="42" spans="1:1" x14ac:dyDescent="0.25">
      <c r="A42" t="s">
        <v>10</v>
      </c>
    </row>
    <row r="43" spans="1:1" x14ac:dyDescent="0.25">
      <c r="A43" t="s">
        <v>36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Becky Upmann</dc:creator>
  <cp:lastModifiedBy>Theresa Burgess</cp:lastModifiedBy>
  <cp:lastPrinted>2023-11-16T21:03:02Z</cp:lastPrinted>
  <dcterms:created xsi:type="dcterms:W3CDTF">2019-11-05T21:50:15Z</dcterms:created>
  <dcterms:modified xsi:type="dcterms:W3CDTF">2023-11-16T21:03:38Z</dcterms:modified>
</cp:coreProperties>
</file>